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G:\Shared drives\360Giving\Data Analysis\Flagship Project\Data analysis and charts\Tables for platform\"/>
    </mc:Choice>
  </mc:AlternateContent>
  <xr:revisionPtr revIDLastSave="0" documentId="8_{2B91A058-D9F2-4E00-888A-0E9F38EE473C}" xr6:coauthVersionLast="47" xr6:coauthVersionMax="47" xr10:uidLastSave="{00000000-0000-0000-0000-000000000000}"/>
  <bookViews>
    <workbookView xWindow="-110" yWindow="-110" windowWidth="22620" windowHeight="13500" xr2:uid="{09F57734-1038-430E-930B-C86E3306F0CF}"/>
  </bookViews>
  <sheets>
    <sheet name="wellcome-trust-summary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" i="1" l="1"/>
  <c r="F7" i="1" s="1"/>
  <c r="D7" i="1"/>
  <c r="E6" i="1"/>
  <c r="F6" i="1" s="1"/>
  <c r="D6" i="1"/>
  <c r="E5" i="1"/>
  <c r="F5" i="1" s="1"/>
  <c r="D5" i="1"/>
  <c r="E4" i="1"/>
  <c r="F4" i="1" s="1"/>
  <c r="D4" i="1"/>
  <c r="E3" i="1"/>
  <c r="F3" i="1" s="1"/>
  <c r="D3" i="1"/>
</calcChain>
</file>

<file path=xl/sharedStrings.xml><?xml version="1.0" encoding="utf-8"?>
<sst xmlns="http://schemas.openxmlformats.org/spreadsheetml/2006/main" count="13" uniqueCount="13">
  <si>
    <t>Totals</t>
  </si>
  <si>
    <t>2022-23 Total</t>
  </si>
  <si>
    <t>2021-22 Total</t>
  </si>
  <si>
    <t>Percentage Change</t>
  </si>
  <si>
    <t>2021-22 adjusted for inflation</t>
  </si>
  <si>
    <t>percentage change</t>
  </si>
  <si>
    <t>Grantmaking (£m)</t>
  </si>
  <si>
    <t>Income (£m)</t>
  </si>
  <si>
    <t>Expenditure (£m)</t>
  </si>
  <si>
    <t>Net Assets (£m)</t>
  </si>
  <si>
    <t>Employees</t>
  </si>
  <si>
    <t>2022-23</t>
  </si>
  <si>
    <t>Source: 360Giving analysis of data from Charity Regulators and charity accounts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</si>
</sst>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£&quot;#,##0.0;[Red]\-&quot;£&quot;#,##0.0"/>
    <numFmt numFmtId="165" formatCode="[$£-809]#,##0.00"/>
  </numFmts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ptos narrow"/>
    </font>
    <font>
      <b/>
      <sz val="11"/>
      <color theme="1"/>
      <name val="Aptos narrow"/>
    </font>
    <font>
      <b/>
      <sz val="11"/>
      <color theme="1"/>
      <name val="Arial"/>
      <family val="2"/>
    </font>
    <font>
      <b/>
      <sz val="10.5"/>
      <color rgb="FF333333"/>
      <name val="Roboto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0" xfId="0" applyFont="1"/>
    <xf numFmtId="164" fontId="2" fillId="0" borderId="0" xfId="0" applyNumberFormat="1" applyFont="1"/>
    <xf numFmtId="10" fontId="2" fillId="0" borderId="0" xfId="0" applyNumberFormat="1" applyFont="1"/>
    <xf numFmtId="165" fontId="2" fillId="0" borderId="0" xfId="0" applyNumberFormat="1" applyFont="1"/>
    <xf numFmtId="3" fontId="2" fillId="0" borderId="0" xfId="0" applyNumberFormat="1" applyFont="1"/>
    <xf numFmtId="0" fontId="1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hared%20drives/360Giving/Data%20Analysis/Flagship%20Project/Data%20analysis%20and%20charts/grantmaker%20data/updated%20charts%202024-06-06/foundation-giving-chart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ta"/>
      <sheetName val="grantmaker-by-grant-spending"/>
      <sheetName val="total-grantmaking"/>
      <sheetName val="grantmakers-by-grant-spending"/>
      <sheetName val="family-foundations-summary"/>
      <sheetName val="family-foundations"/>
      <sheetName val="wellcome-trust-summary"/>
      <sheetName val="corporate-foundations-summary"/>
      <sheetName val="corporate-foundations"/>
      <sheetName val="fundraising-grantmakers-summary"/>
      <sheetName val="fundraising-grantmakers"/>
      <sheetName val="member-trade-funded-summary"/>
      <sheetName val="member-trade-funded"/>
      <sheetName val="general-grantmakers-summary"/>
      <sheetName val="general-grantmakers"/>
      <sheetName val="top-300-summary"/>
      <sheetName val="top-300"/>
      <sheetName val="acf-summary"/>
      <sheetName val="acf"/>
    </sheetNames>
    <sheetDataSet>
      <sheetData sheetId="0">
        <row r="2">
          <cell r="B2">
            <v>1.10025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ED7EF8-B093-4E91-A66B-E2133D417046}">
  <dimension ref="A1:I1001"/>
  <sheetViews>
    <sheetView tabSelected="1" workbookViewId="0">
      <selection activeCell="A9" sqref="A9"/>
    </sheetView>
  </sheetViews>
  <sheetFormatPr defaultColWidth="13.81640625" defaultRowHeight="15" customHeight="1"/>
  <cols>
    <col min="1" max="1" width="18.81640625" customWidth="1"/>
    <col min="4" max="4" width="19.6328125" customWidth="1"/>
    <col min="5" max="5" width="14.453125" customWidth="1"/>
    <col min="6" max="26" width="9.453125" customWidth="1"/>
  </cols>
  <sheetData>
    <row r="1" spans="1:9" s="6" customFormat="1" ht="15" customHeight="1">
      <c r="A1" s="6" t="s">
        <v>11</v>
      </c>
    </row>
    <row r="2" spans="1:9" s="6" customFormat="1" ht="14.5">
      <c r="A2" s="7" t="s">
        <v>0</v>
      </c>
      <c r="B2" s="7" t="s">
        <v>1</v>
      </c>
      <c r="C2" s="7" t="s">
        <v>2</v>
      </c>
      <c r="D2" s="7" t="s">
        <v>3</v>
      </c>
      <c r="E2" s="8" t="s">
        <v>4</v>
      </c>
      <c r="F2" s="8" t="s">
        <v>5</v>
      </c>
    </row>
    <row r="3" spans="1:9" ht="14.5">
      <c r="A3" s="1" t="s">
        <v>6</v>
      </c>
      <c r="B3" s="2">
        <v>967.27937199999997</v>
      </c>
      <c r="C3" s="2">
        <v>847.87180999999998</v>
      </c>
      <c r="D3" s="3">
        <f t="shared" ref="D3:D7" si="0">(B3/C3)-1</f>
        <v>0.14083209347413028</v>
      </c>
      <c r="E3" s="4">
        <f>C3*[1]meta!$B$2</f>
        <v>932.8709589524999</v>
      </c>
      <c r="F3" s="3">
        <f t="shared" ref="F3:F7" si="1">(B3/E3)-1</f>
        <v>3.6884429424340226E-2</v>
      </c>
      <c r="G3" s="3"/>
      <c r="H3" s="3"/>
      <c r="I3" s="3"/>
    </row>
    <row r="4" spans="1:9" ht="14.5">
      <c r="A4" s="1" t="s">
        <v>7</v>
      </c>
      <c r="B4" s="2">
        <v>502.29123399999997</v>
      </c>
      <c r="C4" s="2">
        <v>410.25721299999998</v>
      </c>
      <c r="D4" s="3">
        <f t="shared" si="0"/>
        <v>0.22433248723892629</v>
      </c>
      <c r="E4" s="4">
        <f>C4*[1]meta!$B$2</f>
        <v>451.38549860324997</v>
      </c>
      <c r="F4" s="3">
        <f t="shared" si="1"/>
        <v>0.11277663007400718</v>
      </c>
    </row>
    <row r="5" spans="1:9" ht="14.5">
      <c r="A5" s="1" t="s">
        <v>8</v>
      </c>
      <c r="B5" s="2">
        <v>1488.8483040000001</v>
      </c>
      <c r="C5" s="2">
        <v>1365.3676660000001</v>
      </c>
      <c r="D5" s="3">
        <f t="shared" si="0"/>
        <v>9.0437646265456584E-2</v>
      </c>
      <c r="E5" s="4">
        <f>C5*[1]meta!$B$2</f>
        <v>1502.2457745165</v>
      </c>
      <c r="F5" s="3">
        <f t="shared" si="1"/>
        <v>-8.918294691700468E-3</v>
      </c>
    </row>
    <row r="6" spans="1:9" ht="14.5">
      <c r="A6" s="1" t="s">
        <v>9</v>
      </c>
      <c r="B6" s="2">
        <v>34601.301212999999</v>
      </c>
      <c r="C6" s="2">
        <v>36260.6</v>
      </c>
      <c r="D6" s="3">
        <f t="shared" si="0"/>
        <v>-4.5760378675476998E-2</v>
      </c>
      <c r="E6" s="4">
        <f>C6*[1]meta!$B$2</f>
        <v>39895.725149999998</v>
      </c>
      <c r="F6" s="3">
        <f t="shared" si="1"/>
        <v>-0.13270654730786358</v>
      </c>
    </row>
    <row r="7" spans="1:9" ht="14.5">
      <c r="A7" s="1" t="s">
        <v>10</v>
      </c>
      <c r="B7" s="5">
        <v>2081</v>
      </c>
      <c r="C7" s="5">
        <v>2065</v>
      </c>
      <c r="D7" s="3">
        <f t="shared" si="0"/>
        <v>7.7481840193704965E-3</v>
      </c>
      <c r="E7" s="4">
        <f>C7*[1]meta!$B$2</f>
        <v>2272.0162499999997</v>
      </c>
      <c r="F7" s="3">
        <f t="shared" si="1"/>
        <v>-8.4073452379576863E-2</v>
      </c>
    </row>
    <row r="9" spans="1:9" ht="15" customHeight="1">
      <c r="A9" s="9" t="s">
        <v>12</v>
      </c>
    </row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wellcome-trust-summary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360-TraceyG</dc:creator>
  <cp:lastModifiedBy>360-TraceyG</cp:lastModifiedBy>
  <dcterms:created xsi:type="dcterms:W3CDTF">2024-06-17T21:07:53Z</dcterms:created>
  <dcterms:modified xsi:type="dcterms:W3CDTF">2024-06-17T21:10:33Z</dcterms:modified>
</cp:coreProperties>
</file>